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<sst xmlns="http://schemas.openxmlformats.org/spreadsheetml/2006/main" count="210" uniqueCount="205">
  <si>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</si>
  <si>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</si>
  <si>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</si>
  <si>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</si>
  <si>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</si>
  <si>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</si>
  <si>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</si>
  <si>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</si>
  <si>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</si>
  <si>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</si>
  <si>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</si>
  <si>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</si>
  <si>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</si>
  <si>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</si>
  <si>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</si>
  <si>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</si>
  <si>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</si>
  <si>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</si>
  <si>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</si>
  <si>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</si>
  <si>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</si>
  <si>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</si>
  <si>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</si>
  <si>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</si>
  <si>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</si>
  <si>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</si>
  <si>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</si>
  <si>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</si>
  <si>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</si>
  <si>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</si>
  <si>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</si>
  <si>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</si>
  <si>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</si>
  <si>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</si>
  <si>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</si>
  <si>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</si>
  <si>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</si>
  <si>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</si>
  <si>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</si>
  <si>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</si>
  <si>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</si>
  <si>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</si>
  <si>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</si>
  <si>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</si>
  <si>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</si>
  <si>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</si>
  <si>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</si>
  <si>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</si>
  <si>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</si>
  <si>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</si>
  <si>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</si>
  <si>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</si>
  <si>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</si>
  <si>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</si>
  <si>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</si>
  <si>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</si>
  <si>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</si>
  <si>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</si>
  <si>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</si>
  <si>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</si>
  <si>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</si>
  <si>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</si>
  <si>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</si>
  <si>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</si>
  <si>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</si>
  <si>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</si>
  <si>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</si>
  <si>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</si>
  <si>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</si>
  <si>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</si>
  <si>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</si>
  <si>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</si>
  <si>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</si>
  <si>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</si>
  <si>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</si>
  <si>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</si>
  <si>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</si>
  <si>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</si>
  <si>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</si>
  <si>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</si>
  <si>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</si>
  <si>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</si>
  <si>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</si>
  <si>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</si>
  <si>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</si>
  <si>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</si>
  <si>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</si>
  <si>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</si>
  <si>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</si>
  <si>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</si>
  <si>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</si>
  <si>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</si>
  <si>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</si>
  <si>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</si>
  <si>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</si>
  <si>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</si>
  <si>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</si>
  <si>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</si>
  <si>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</si>
  <si>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</si>
  <si>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</si>
  <si>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</si>
  <si>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</si>
  <si>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</si>
  <si>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</si>
  <si>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</si>
  <si>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</si>
  <si>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</si>
  <si>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</si>
  <si>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</si>
  <si>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</si>
  <si>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</si>
  <si>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</si>
  <si>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</si>
  <si>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</si>
  <si>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</si>
  <si>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</si>
  <si>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</si>
  <si>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</si>
  <si>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</si>
  <si>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</si>
  <si>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</si>
  <si>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</si>
  <si>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</si>
  <si>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</si>
  <si>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</si>
  <si>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</si>
  <si>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</si>
  <si>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</si>
  <si>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</si>
  <si>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</si>
  <si>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</si>
  <si>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</si>
  <si>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</si>
  <si>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</si>
  <si>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</si>
  <si>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</si>
  <si>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</si>
  <si>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</si>
  <si>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</si>
  <si>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</si>
  <si>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</si>
  <si>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</si>
  <si>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</si>
  <si>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</si>
  <si>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</si>
  <si>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</si>
  <si>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</si>
  <si>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</si>
  <si>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</si>
  <si>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</si>
  <si>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</si>
  <si>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</si>
  <si>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</si>
  <si>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</si>
  <si>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</si>
  <si>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</si>
  <si>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</si>
  <si>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</si>
  <si>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</si>
  <si>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</si>
  <si>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</si>
  <si>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</si>
  <si>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</si>
  <si>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</si>
  <si>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</si>
  <si>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</si>
  <si>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</si>
  <si>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</si>
  <si>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</si>
  <si>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</si>
  <si>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</si>
  <si>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</si>
  <si>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</si>
  <si>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</si>
  <si>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</si>
  <si>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</si>
  <si>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</si>
  <si>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</si>
  <si>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</si>
  <si>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</si>
  <si>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</si>
  <si>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</si>
  <si>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</si>
  <si>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</si>
  <si>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</si>
  <si>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</si>
  <si>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</si>
  <si>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</si>
  <si>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</si>
  <si>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</si>
  <si>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</si>
  <si>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</si>
  <si>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</si>
  <si>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</si>
  <si>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</si>
  <si>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</si>
  <si>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</si>
  <si>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</si>
  <si>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</si>
  <si>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</si>
  <si>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</si>
  <si>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سبأ لسكب المعادن</t>
  </si>
  <si>
    <t>SHEBA METAL CASTING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</si>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</sst>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H11" sqref="H11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141223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 t="s">
        <v>204</v>
      </c>
      <c r="F6" s="13" t="s">
        <v>204</v>
      </c>
      <c r="G6" s="13" t="s">
        <v>204</v>
      </c>
      <c r="H6" s="13" t="s">
        <v>204</v>
      </c>
      <c r="I6" s="4" t="s">
        <v>139</v>
      </c>
    </row>
    <row r="7" spans="4:9" ht="20.100000000000001" customHeight="1">
      <c r="D7" s="10" t="s">
        <v>126</v>
      </c>
      <c r="E7" s="14">
        <v>0</v>
      </c>
      <c r="F7" s="14">
        <v>0</v>
      </c>
      <c r="G7" s="14">
        <v>0</v>
      </c>
      <c r="H7" s="14">
        <v>0</v>
      </c>
      <c r="I7" s="4" t="s">
        <v>140</v>
      </c>
    </row>
    <row r="8" spans="4:9" ht="20.100000000000001" customHeight="1">
      <c r="D8" s="10" t="s">
        <v>25</v>
      </c>
      <c r="E8" s="14">
        <v>0</v>
      </c>
      <c r="F8" s="14">
        <v>0</v>
      </c>
      <c r="G8" s="14">
        <v>0</v>
      </c>
      <c r="H8" s="14">
        <v>0</v>
      </c>
      <c r="I8" s="4" t="s">
        <v>1</v>
      </c>
    </row>
    <row r="9" spans="4:9" ht="20.100000000000001" customHeight="1">
      <c r="D9" s="10" t="s">
        <v>26</v>
      </c>
      <c r="E9" s="14">
        <v>0</v>
      </c>
      <c r="F9" s="14">
        <v>0</v>
      </c>
      <c r="G9" s="14">
        <v>0</v>
      </c>
      <c r="H9" s="14">
        <v>0</v>
      </c>
      <c r="I9" s="4" t="s">
        <v>2</v>
      </c>
    </row>
    <row r="10" spans="4:9" ht="20.100000000000001" customHeight="1">
      <c r="D10" s="10" t="s">
        <v>27</v>
      </c>
      <c r="E10" s="14">
        <v>959700</v>
      </c>
      <c r="F10" s="14">
        <v>882522</v>
      </c>
      <c r="G10" s="14">
        <v>770000</v>
      </c>
      <c r="H10" s="14">
        <v>720000</v>
      </c>
      <c r="I10" s="4" t="s">
        <v>24</v>
      </c>
    </row>
    <row r="11" spans="4:9" ht="20.100000000000001" customHeight="1">
      <c r="D11" s="10" t="s">
        <v>127</v>
      </c>
      <c r="E11" s="14">
        <v>0</v>
      </c>
      <c r="F11" s="14">
        <v>0</v>
      </c>
      <c r="G11" s="14">
        <v>0</v>
      </c>
      <c r="H11" s="14">
        <v>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26866</v>
      </c>
      <c r="F16" s="56">
        <v>15290</v>
      </c>
      <c r="G16" s="56">
        <v>5971</v>
      </c>
      <c r="H16" s="56">
        <v>4713</v>
      </c>
      <c r="I16" s="3" t="s">
        <v>58</v>
      </c>
    </row>
    <row r="17" spans="4:9" ht="20.100000000000001" customHeight="1">
      <c r="D17" s="10" t="s">
        <v>128</v>
      </c>
      <c r="E17" s="57">
        <v>266920</v>
      </c>
      <c r="F17" s="57">
        <v>322356</v>
      </c>
      <c r="G17" s="57">
        <v>400303</v>
      </c>
      <c r="H17" s="57">
        <v>104794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16980</v>
      </c>
      <c r="F19" s="57">
        <v>12882</v>
      </c>
      <c r="G19" s="57">
        <v>10402</v>
      </c>
      <c r="H19" s="57">
        <v>42252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260493</v>
      </c>
      <c r="F21" s="57">
        <v>107417</v>
      </c>
      <c r="G21" s="57">
        <v>207928</v>
      </c>
      <c r="H21" s="57">
        <v>417945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630778</v>
      </c>
      <c r="F23" s="57">
        <v>502976</v>
      </c>
      <c r="G23" s="57">
        <v>662049</v>
      </c>
      <c r="H23" s="57">
        <v>604392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512216</v>
      </c>
      <c r="F25" s="57">
        <v>484476</v>
      </c>
      <c r="G25" s="57">
        <v>505654</v>
      </c>
      <c r="H25" s="57">
        <v>530326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512216</v>
      </c>
      <c r="F28" s="57">
        <v>484476</v>
      </c>
      <c r="G28" s="57">
        <v>505654</v>
      </c>
      <c r="H28" s="57">
        <v>530326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1142994</v>
      </c>
      <c r="F30" s="58">
        <v>987452</v>
      </c>
      <c r="G30" s="58">
        <v>1167703</v>
      </c>
      <c r="H30" s="58">
        <v>1134718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94962</v>
      </c>
      <c r="F35" s="56">
        <v>68786</v>
      </c>
      <c r="G35" s="56">
        <v>50083</v>
      </c>
      <c r="H35" s="56">
        <v>43196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34979</v>
      </c>
      <c r="F37" s="57">
        <v>2435</v>
      </c>
      <c r="G37" s="57">
        <v>25681</v>
      </c>
      <c r="H37" s="57">
        <v>29837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191179</v>
      </c>
      <c r="F39" s="57">
        <v>122875</v>
      </c>
      <c r="G39" s="57">
        <v>131372</v>
      </c>
      <c r="H39" s="57">
        <v>126333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191179</v>
      </c>
      <c r="F43" s="58">
        <v>122875</v>
      </c>
      <c r="G43" s="58">
        <v>131372</v>
      </c>
      <c r="H43" s="58">
        <v>126333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959700</v>
      </c>
      <c r="F46" s="56">
        <v>914000</v>
      </c>
      <c r="G46" s="56">
        <v>770000</v>
      </c>
      <c r="H46" s="56">
        <v>720000</v>
      </c>
      <c r="I46" s="3" t="s">
        <v>5</v>
      </c>
    </row>
    <row r="47" spans="4:9" ht="20.100000000000001" customHeight="1">
      <c r="D47" s="10" t="s">
        <v>31</v>
      </c>
      <c r="E47" s="57">
        <v>959700</v>
      </c>
      <c r="F47" s="57">
        <v>882522</v>
      </c>
      <c r="G47" s="57">
        <v>770000</v>
      </c>
      <c r="H47" s="57">
        <v>720000</v>
      </c>
      <c r="I47" s="4" t="s">
        <v>6</v>
      </c>
    </row>
    <row r="48" spans="4:9" ht="20.100000000000001" customHeight="1">
      <c r="D48" s="10" t="s">
        <v>130</v>
      </c>
      <c r="E48" s="57">
        <v>959700</v>
      </c>
      <c r="F48" s="57">
        <v>882522</v>
      </c>
      <c r="G48" s="57">
        <v>770000</v>
      </c>
      <c r="H48" s="57">
        <v>720000</v>
      </c>
      <c r="I48" s="4" t="s">
        <v>7</v>
      </c>
    </row>
    <row r="49" spans="4:9" ht="20.100000000000001" customHeight="1">
      <c r="D49" s="10" t="s">
        <v>73</v>
      </c>
      <c r="E49" s="57">
        <v>138500</v>
      </c>
      <c r="F49" s="57">
        <v>137494</v>
      </c>
      <c r="G49" s="57">
        <v>137494</v>
      </c>
      <c r="H49" s="57">
        <v>136720</v>
      </c>
      <c r="I49" s="4" t="s">
        <v>61</v>
      </c>
    </row>
    <row r="50" spans="4:9" ht="20.100000000000001" customHeight="1">
      <c r="D50" s="10" t="s">
        <v>32</v>
      </c>
      <c r="E50" s="57">
        <v>58517</v>
      </c>
      <c r="F50" s="57">
        <v>58517</v>
      </c>
      <c r="G50" s="57">
        <v>58517</v>
      </c>
      <c r="H50" s="57">
        <v>58517</v>
      </c>
      <c r="I50" s="4" t="s">
        <v>8</v>
      </c>
    </row>
    <row r="51" spans="4:9" ht="20.100000000000001" customHeight="1">
      <c r="D51" s="10" t="s">
        <v>33</v>
      </c>
      <c r="E51" s="57">
        <v>16252</v>
      </c>
      <c r="F51" s="57">
        <v>16252</v>
      </c>
      <c r="G51" s="57">
        <v>16252</v>
      </c>
      <c r="H51" s="57">
        <v>16252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-221154</v>
      </c>
      <c r="F58" s="57">
        <v>-230208</v>
      </c>
      <c r="G58" s="57">
        <v>54068</v>
      </c>
      <c r="H58" s="57">
        <v>76896</v>
      </c>
      <c r="I58" s="4" t="s">
        <v>155</v>
      </c>
    </row>
    <row r="59" spans="4:9" ht="20.100000000000001" customHeight="1">
      <c r="D59" s="10" t="s">
        <v>38</v>
      </c>
      <c r="E59" s="57">
        <v>951815</v>
      </c>
      <c r="F59" s="57">
        <v>864577</v>
      </c>
      <c r="G59" s="57">
        <v>1036331</v>
      </c>
      <c r="H59" s="57">
        <v>1008385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1142994</v>
      </c>
      <c r="F61" s="58">
        <v>987452</v>
      </c>
      <c r="G61" s="58">
        <v>1167703</v>
      </c>
      <c r="H61" s="58">
        <v>1134718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456748</v>
      </c>
      <c r="F65" s="56">
        <v>315333</v>
      </c>
      <c r="G65" s="56">
        <v>640012</v>
      </c>
      <c r="H65" s="56">
        <v>456839</v>
      </c>
      <c r="I65" s="3" t="s">
        <v>88</v>
      </c>
    </row>
    <row r="66" spans="4:9" ht="20.100000000000001" customHeight="1">
      <c r="D66" s="10" t="s">
        <v>110</v>
      </c>
      <c r="E66" s="57">
        <v>325703</v>
      </c>
      <c r="F66" s="57">
        <v>478466</v>
      </c>
      <c r="G66" s="57">
        <v>492503</v>
      </c>
      <c r="H66" s="57">
        <v>295112</v>
      </c>
      <c r="I66" s="4" t="s">
        <v>89</v>
      </c>
    </row>
    <row r="67" spans="4:9" ht="20.100000000000001" customHeight="1">
      <c r="D67" s="10" t="s">
        <v>132</v>
      </c>
      <c r="E67" s="57">
        <v>131045</v>
      </c>
      <c r="F67" s="57">
        <v>-163133</v>
      </c>
      <c r="G67" s="57">
        <v>147509</v>
      </c>
      <c r="H67" s="57">
        <v>161727</v>
      </c>
      <c r="I67" s="4" t="s">
        <v>90</v>
      </c>
    </row>
    <row r="68" spans="4:9" ht="20.100000000000001" customHeight="1">
      <c r="D68" s="10" t="s">
        <v>111</v>
      </c>
      <c r="E68" s="57">
        <v>128782</v>
      </c>
      <c r="F68" s="57">
        <v>117050</v>
      </c>
      <c r="G68" s="57">
        <v>112109</v>
      </c>
      <c r="H68" s="57">
        <v>146321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5350</v>
      </c>
      <c r="F70" s="57">
        <v>21401</v>
      </c>
      <c r="G70" s="57">
        <v>21198</v>
      </c>
      <c r="H70" s="57">
        <v>47240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23198</v>
      </c>
      <c r="H71" s="57">
        <v>49240</v>
      </c>
      <c r="I71" s="4" t="s">
        <v>94</v>
      </c>
    </row>
    <row r="72" spans="4:9" ht="20.100000000000001" customHeight="1">
      <c r="D72" s="10" t="s">
        <v>115</v>
      </c>
      <c r="E72" s="57">
        <v>2263</v>
      </c>
      <c r="F72" s="57">
        <v>-280183</v>
      </c>
      <c r="G72" s="57">
        <v>12202</v>
      </c>
      <c r="H72" s="57">
        <v>-33834</v>
      </c>
      <c r="I72" s="4" t="s">
        <v>95</v>
      </c>
    </row>
    <row r="73" spans="4:9" ht="20.100000000000001" customHeight="1">
      <c r="D73" s="10" t="s">
        <v>116</v>
      </c>
      <c r="E73" s="57">
        <v>13377</v>
      </c>
      <c r="F73" s="57">
        <v>0</v>
      </c>
      <c r="G73" s="57">
        <v>0</v>
      </c>
      <c r="H73" s="57">
        <v>5250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740</v>
      </c>
      <c r="I74" s="4" t="s">
        <v>64</v>
      </c>
    </row>
    <row r="75" spans="4:9" ht="20.100000000000001" customHeight="1">
      <c r="D75" s="10" t="s">
        <v>123</v>
      </c>
      <c r="E75" s="57">
        <v>15640</v>
      </c>
      <c r="F75" s="57">
        <v>-280183</v>
      </c>
      <c r="G75" s="57">
        <v>12202</v>
      </c>
      <c r="H75" s="57">
        <v>-29324</v>
      </c>
      <c r="I75" s="4" t="s">
        <v>96</v>
      </c>
    </row>
    <row r="76" spans="4:9" ht="20.100000000000001" customHeight="1">
      <c r="D76" s="10" t="s">
        <v>118</v>
      </c>
      <c r="E76" s="57">
        <v>5580</v>
      </c>
      <c r="F76" s="57">
        <v>4293</v>
      </c>
      <c r="G76" s="57">
        <v>4460</v>
      </c>
      <c r="H76" s="57">
        <v>5214</v>
      </c>
      <c r="I76" s="4" t="s">
        <v>97</v>
      </c>
    </row>
    <row r="77" spans="4:9" ht="20.100000000000001" customHeight="1">
      <c r="D77" s="10" t="s">
        <v>190</v>
      </c>
      <c r="E77" s="57">
        <v>10060</v>
      </c>
      <c r="F77" s="57">
        <v>-284476</v>
      </c>
      <c r="G77" s="57">
        <v>7742</v>
      </c>
      <c r="H77" s="57">
        <v>-34538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260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10060</v>
      </c>
      <c r="F82" s="57">
        <v>-284476</v>
      </c>
      <c r="G82" s="57">
        <v>7482</v>
      </c>
      <c r="H82" s="57">
        <v>-34538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10060</v>
      </c>
      <c r="F84" s="58">
        <v>-284476</v>
      </c>
      <c r="G84" s="58">
        <v>7482</v>
      </c>
      <c r="H84" s="58">
        <v>-34538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15290</v>
      </c>
      <c r="F88" s="56">
        <v>5971</v>
      </c>
      <c r="G88" s="56">
        <v>4713</v>
      </c>
      <c r="H88" s="56">
        <v>22772</v>
      </c>
      <c r="I88" s="3" t="s">
        <v>16</v>
      </c>
    </row>
    <row r="89" spans="4:9" ht="20.100000000000001" customHeight="1">
      <c r="D89" s="10" t="s">
        <v>43</v>
      </c>
      <c r="E89" s="57">
        <v>-65056</v>
      </c>
      <c r="F89" s="57">
        <v>-79734</v>
      </c>
      <c r="G89" s="57">
        <v>-45260</v>
      </c>
      <c r="H89" s="57">
        <v>12943</v>
      </c>
      <c r="I89" s="4" t="s">
        <v>17</v>
      </c>
    </row>
    <row r="90" spans="4:9" ht="20.100000000000001" customHeight="1">
      <c r="D90" s="10" t="s">
        <v>44</v>
      </c>
      <c r="E90" s="57">
        <v>-33090</v>
      </c>
      <c r="F90" s="57">
        <v>-223</v>
      </c>
      <c r="G90" s="57">
        <v>674</v>
      </c>
      <c r="H90" s="57">
        <v>7436</v>
      </c>
      <c r="I90" s="4" t="s">
        <v>18</v>
      </c>
    </row>
    <row r="91" spans="4:9" ht="20.100000000000001" customHeight="1">
      <c r="D91" s="10" t="s">
        <v>45</v>
      </c>
      <c r="E91" s="57">
        <v>109722</v>
      </c>
      <c r="F91" s="57">
        <v>89276</v>
      </c>
      <c r="G91" s="57">
        <v>45844</v>
      </c>
      <c r="H91" s="57">
        <v>-38438</v>
      </c>
      <c r="I91" s="4" t="s">
        <v>19</v>
      </c>
    </row>
    <row r="92" spans="4:9" ht="20.100000000000001" customHeight="1">
      <c r="D92" s="21" t="s">
        <v>47</v>
      </c>
      <c r="E92" s="58">
        <v>26866</v>
      </c>
      <c r="F92" s="58">
        <v>15290</v>
      </c>
      <c r="G92" s="58">
        <v>5971</v>
      </c>
      <c r="H92" s="58">
        <v>4713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</v>
      </c>
      <c r="F96" s="22">
        <f>+F8*100/F10</f>
        <v>0</v>
      </c>
      <c r="G96" s="22">
        <f>+G8*100/G10</f>
        <v>0</v>
      </c>
      <c r="H96" s="22">
        <f>+H8*100/H10</f>
        <v>0</v>
      </c>
      <c r="I96" s="3" t="s">
        <v>22</v>
      </c>
    </row>
    <row r="97" spans="1:15" ht="20.100000000000001" customHeight="1">
      <c r="D97" s="10" t="s">
        <v>49</v>
      </c>
      <c r="E97" s="13">
        <f>+E84/E10</f>
        <v>1.0482442429926018E-2</v>
      </c>
      <c r="F97" s="13">
        <f>+F84/F10</f>
        <v>-0.32234437215162909</v>
      </c>
      <c r="G97" s="13">
        <f>+G84/G10</f>
        <v>9.7168831168831168E-3</v>
      </c>
      <c r="H97" s="13">
        <f>+H84/H10</f>
        <v>-4.7969444444444446E-2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0.99178389079920803</v>
      </c>
      <c r="F99" s="13">
        <f>+F59/F10</f>
        <v>0.97966622928380254</v>
      </c>
      <c r="G99" s="13">
        <f>+G59/G10</f>
        <v>1.3458844155844156</v>
      </c>
      <c r="H99" s="13">
        <f>+H59/H10</f>
        <v>1.4005347222222222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0</v>
      </c>
      <c r="F100" s="13">
        <f>+F11/F84</f>
        <v>0</v>
      </c>
      <c r="G100" s="13">
        <f>+G11/G84</f>
        <v>0</v>
      </c>
      <c r="H100" s="13">
        <f>+H11/H84</f>
        <v>0</v>
      </c>
      <c r="I100" s="4" t="s">
        <v>145</v>
      </c>
    </row>
    <row r="101" spans="1:15" ht="20.100000000000001" customHeight="1">
      <c r="D101" s="10" t="s">
        <v>53</v>
      </c>
      <c r="E101" s="13" t="e">
        <f>+E55*100/E11</f>
        <v>#DIV/0!</v>
      </c>
      <c r="F101" s="13" t="e">
        <f>+F55*100/F11</f>
        <v>#DIV/0!</v>
      </c>
      <c r="G101" s="13" t="e">
        <f>+G55*100/G11</f>
        <v>#DIV/0!</v>
      </c>
      <c r="H101" s="13" t="e">
        <f>+H55*100/H11</f>
        <v>#DIV/0!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</v>
      </c>
      <c r="F103" s="23">
        <f>+F11/F59</f>
        <v>0</v>
      </c>
      <c r="G103" s="23">
        <f>+G11/G59</f>
        <v>0</v>
      </c>
      <c r="H103" s="23">
        <f>+H11/H59</f>
        <v>0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28.69087549370769</v>
      </c>
      <c r="F105" s="30">
        <f>+F67*100/F65</f>
        <v>-51.73356420038499</v>
      </c>
      <c r="G105" s="30">
        <f>+G67*100/G65</f>
        <v>23.047849102829321</v>
      </c>
      <c r="H105" s="30">
        <f>+H67*100/H65</f>
        <v>35.401312059609623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3.4242076593657771</v>
      </c>
      <c r="F106" s="31">
        <f>+F75*100/F65</f>
        <v>-88.853053755870775</v>
      </c>
      <c r="G106" s="31">
        <f>+G75*100/G65</f>
        <v>1.9065267526233882</v>
      </c>
      <c r="H106" s="31">
        <f>+H75*100/H65</f>
        <v>-6.418891556981781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2.2025274330703146</v>
      </c>
      <c r="F107" s="31">
        <f>+F82*100/F65</f>
        <v>-90.214471685488036</v>
      </c>
      <c r="G107" s="31">
        <f>+G82*100/G65</f>
        <v>1.1690405804891157</v>
      </c>
      <c r="H107" s="31">
        <f>+H82*100/H65</f>
        <v>-7.5602126788649828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1.3683361417470259</v>
      </c>
      <c r="F108" s="31">
        <f>(F82+F76)*100/F30</f>
        <v>-28.374341233801744</v>
      </c>
      <c r="G108" s="31">
        <f>(G82+G76)*100/G30</f>
        <v>1.0226915576991753</v>
      </c>
      <c r="H108" s="31">
        <f>(H82+H76)*100/H30</f>
        <v>-2.5842544138719927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1.0569280795112495</v>
      </c>
      <c r="F109" s="29">
        <f>+F84*100/F59</f>
        <v>-32.903489220740319</v>
      </c>
      <c r="G109" s="29">
        <f>+G84*100/G59</f>
        <v>0.72197010414626217</v>
      </c>
      <c r="H109" s="29">
        <f>+H84*100/H59</f>
        <v>-3.4250806983443822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16.726159542394797</v>
      </c>
      <c r="F111" s="22">
        <f>+F43*100/F30</f>
        <v>12.443642830233774</v>
      </c>
      <c r="G111" s="22">
        <f>+G43*100/G30</f>
        <v>11.250463516836044</v>
      </c>
      <c r="H111" s="22">
        <f>+H43*100/H30</f>
        <v>11.1334269836206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83.273840457605203</v>
      </c>
      <c r="F112" s="13">
        <f>+F59*100/F30</f>
        <v>87.55635716976623</v>
      </c>
      <c r="G112" s="13">
        <f>+G59*100/G30</f>
        <v>88.749536483163951</v>
      </c>
      <c r="H112" s="13">
        <f>+H59*100/H30</f>
        <v>88.866573016379405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2.8028673835125448</v>
      </c>
      <c r="F113" s="23">
        <f>+F75/F76</f>
        <v>-65.265082692755655</v>
      </c>
      <c r="G113" s="23">
        <f>+G75/G76</f>
        <v>2.7358744394618832</v>
      </c>
      <c r="H113" s="23">
        <f>+H75/H76</f>
        <v>-5.6240889911775991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0.39960664710400928</v>
      </c>
      <c r="F115" s="22">
        <f>+F65/F30</f>
        <v>0.31934007931524772</v>
      </c>
      <c r="G115" s="22">
        <f>+G65/G30</f>
        <v>0.54809484946086462</v>
      </c>
      <c r="H115" s="22">
        <f>+H65/H30</f>
        <v>0.40260135117271428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0.89170974745029441</v>
      </c>
      <c r="F116" s="13">
        <f>+F65/F28</f>
        <v>0.65087434671686528</v>
      </c>
      <c r="G116" s="13">
        <f>+G65/G28</f>
        <v>1.2657113362101358</v>
      </c>
      <c r="H116" s="13">
        <f>+H65/H28</f>
        <v>0.86143051632392154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1.0390105527992557</v>
      </c>
      <c r="F117" s="23">
        <f>+F65/F120</f>
        <v>0.82960318441677339</v>
      </c>
      <c r="G117" s="23">
        <f>+G65/G120</f>
        <v>1.2060292795806111</v>
      </c>
      <c r="H117" s="23">
        <f>+H65/H120</f>
        <v>0.95561217339282389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3.2994105001072294</v>
      </c>
      <c r="F119" s="59">
        <f>+F23/F39</f>
        <v>4.0933957273652082</v>
      </c>
      <c r="G119" s="59">
        <f>+G23/G39</f>
        <v>5.0394985232774108</v>
      </c>
      <c r="H119" s="59">
        <f>+H23/H39</f>
        <v>4.7841181639001684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439599</v>
      </c>
      <c r="F120" s="58">
        <f>+F23-F39</f>
        <v>380101</v>
      </c>
      <c r="G120" s="58">
        <f>+G23-G39</f>
        <v>530677</v>
      </c>
      <c r="H120" s="58">
        <f>+H23-H39</f>
        <v>478059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2015-08-17T07:50:02Z</dcterms:modified>
</cp:coreProperties>
</file>